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CB150FD1-4720-4E69-960D-B7F348D9E1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4" r:id="rId1"/>
  </sheets>
  <definedNames>
    <definedName name="_xlnm.Print_Area" localSheetId="0">Schedule!$B$14:$AG$114</definedName>
    <definedName name="_xlnm.Print_Titles" localSheetId="0">Schedule!$B:$B,Schedule!$15:$16</definedName>
    <definedName name="Schedule_First_Day">Schedule!$C$15</definedName>
    <definedName name="ScheduleDates" localSheetId="0">Schedule!A$16</definedName>
    <definedName name="Shade_Weekends">Schedule!$E$9</definedName>
    <definedName name="Show_Minutes">Schedule!$E$7</definedName>
    <definedName name="Start_Date">Schedule!$E$5</definedName>
    <definedName name="Start_Day">Schedule!$F$5</definedName>
    <definedName name="Start_Time">Schedule!$H$5</definedName>
    <definedName name="Time_Format">Schedule!$H$7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4" l="1"/>
  <c r="AG16" i="4" l="1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6" i="4"/>
  <c r="C15" i="4"/>
  <c r="F5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19" i="4"/>
  <c r="B20" i="4"/>
  <c r="I7" i="4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</author>
  </authors>
  <commentList>
    <comment ref="H5" authorId="0" shapeId="0" xr:uid="{00000000-0006-0000-0000-000002000000}">
      <text>
        <r>
          <rPr>
            <sz val="9"/>
            <color indexed="62"/>
            <rFont val="Tahoma"/>
            <family val="2"/>
          </rPr>
          <t xml:space="preserve">The first hour visible on this schedule going from top to bottom             </t>
        </r>
      </text>
    </comment>
  </commentList>
</comments>
</file>

<file path=xl/sharedStrings.xml><?xml version="1.0" encoding="utf-8"?>
<sst xmlns="http://schemas.openxmlformats.org/spreadsheetml/2006/main" count="11" uniqueCount="11">
  <si>
    <t>h AM/PM</t>
  </si>
  <si>
    <t>Start Time</t>
  </si>
  <si>
    <t>Time Format</t>
  </si>
  <si>
    <t xml:space="preserve">Start Date </t>
  </si>
  <si>
    <t xml:space="preserve">Show Minutes? </t>
  </si>
  <si>
    <t xml:space="preserve">Shade Weekends? </t>
  </si>
  <si>
    <t>WinCalendar.com/Schedule-Template</t>
  </si>
  <si>
    <t>For more schedule templates courtesy of WinCalendar see:</t>
  </si>
  <si>
    <t>Work Schedule Calendar Template - Customizable</t>
  </si>
  <si>
    <t>u Options for this customizable Schedule Template</t>
  </si>
  <si>
    <r>
      <t xml:space="preserve">Need less than full 24 hours or 31 days?  No problem, just select </t>
    </r>
    <r>
      <rPr>
        <i/>
        <sz val="8"/>
        <color theme="4" tint="-0.499984740745262"/>
        <rFont val="Lato"/>
        <family val="2"/>
      </rPr>
      <t xml:space="preserve">bottom </t>
    </r>
    <r>
      <rPr>
        <sz val="8"/>
        <color theme="4" tint="-0.499984740745262"/>
        <rFont val="Lato"/>
        <family val="2"/>
      </rPr>
      <t xml:space="preserve">rows or </t>
    </r>
    <r>
      <rPr>
        <i/>
        <sz val="8"/>
        <color theme="4" tint="-0.499984740745262"/>
        <rFont val="Lato"/>
        <family val="2"/>
      </rPr>
      <t xml:space="preserve">end </t>
    </r>
    <r>
      <rPr>
        <sz val="8"/>
        <color theme="4" tint="-0.499984740745262"/>
        <rFont val="Lato"/>
        <family val="2"/>
      </rPr>
      <t>columns and delete them.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</si>
</sst>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"/>
    <numFmt numFmtId="165" formatCode="mmm\ d"/>
    <numFmt numFmtId="166" formatCode="[$-409]h:mm\ AM/PM;@"/>
    <numFmt numFmtId="167" formatCode="ddd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color indexed="62"/>
      <name val="Tahoma"/>
      <family val="2"/>
    </font>
    <font>
      <sz val="8"/>
      <name val="Calibri"/>
      <family val="2"/>
    </font>
    <font>
      <u/>
      <sz val="8"/>
      <color theme="0" tint="-0.499984740745262"/>
      <name val="Arial"/>
      <family val="2"/>
    </font>
    <font>
      <sz val="10"/>
      <color theme="4" tint="-0.499984740745262"/>
      <name val="Lato"/>
      <family val="2"/>
    </font>
    <font>
      <sz val="10"/>
      <name val="Lato"/>
      <family val="2"/>
    </font>
    <font>
      <sz val="9"/>
      <color theme="4" tint="-0.499984740745262"/>
      <name val="Lato"/>
      <family val="2"/>
    </font>
    <font>
      <u/>
      <sz val="10"/>
      <color indexed="12"/>
      <name val="Lato"/>
      <family val="2"/>
    </font>
    <font>
      <sz val="9"/>
      <color theme="4" tint="-0.249977111117893"/>
      <name val="Lato"/>
      <family val="2"/>
    </font>
    <font>
      <sz val="10"/>
      <color theme="0" tint="-0.249977111117893"/>
      <name val="Lato"/>
      <family val="2"/>
    </font>
    <font>
      <b/>
      <sz val="10"/>
      <color theme="4" tint="-0.249977111117893"/>
      <name val="Lato"/>
      <family val="2"/>
    </font>
    <font>
      <b/>
      <sz val="9"/>
      <color rgb="FF000000"/>
      <name val="Lato"/>
      <family val="2"/>
    </font>
    <font>
      <sz val="8"/>
      <color theme="4" tint="-0.499984740745262"/>
      <name val="Lato"/>
      <family val="2"/>
    </font>
    <font>
      <sz val="10"/>
      <color theme="4" tint="-0.249977111117893"/>
      <name val="Lato"/>
      <family val="2"/>
    </font>
    <font>
      <u/>
      <sz val="10"/>
      <color theme="4" tint="-0.249977111117893"/>
      <name val="Lato"/>
      <family val="2"/>
    </font>
    <font>
      <sz val="8"/>
      <color theme="4" tint="-0.249977111117893"/>
      <name val="Lato"/>
      <family val="2"/>
    </font>
    <font>
      <sz val="8"/>
      <color theme="0" tint="-0.749992370372631"/>
      <name val="Lato"/>
      <family val="2"/>
    </font>
    <font>
      <i/>
      <sz val="8"/>
      <color theme="4" tint="-0.499984740745262"/>
      <name val="Lato"/>
      <family val="2"/>
    </font>
    <font>
      <sz val="9"/>
      <name val="Lato"/>
      <family val="2"/>
    </font>
    <font>
      <b/>
      <sz val="9"/>
      <color indexed="18"/>
      <name val="Lato"/>
      <family val="2"/>
    </font>
    <font>
      <sz val="8"/>
      <name val="Lato"/>
      <family val="2"/>
    </font>
    <font>
      <b/>
      <sz val="7"/>
      <color theme="4" tint="-0.249977111117893"/>
      <name val="Lato"/>
      <family val="2"/>
    </font>
    <font>
      <sz val="8"/>
      <color theme="0" tint="-0.499984740745262"/>
      <name val="Lato"/>
      <family val="2"/>
    </font>
    <font>
      <u/>
      <sz val="8"/>
      <color theme="0" tint="-0.499984740745262"/>
      <name val="Lato"/>
      <family val="2"/>
    </font>
    <font>
      <sz val="16"/>
      <color theme="3"/>
      <name val="Lato"/>
      <family val="2"/>
    </font>
    <font>
      <b/>
      <sz val="10"/>
      <name val="Lato"/>
      <family val="2"/>
    </font>
    <font>
      <b/>
      <sz val="14"/>
      <name val="Lato"/>
      <family val="2"/>
    </font>
    <font>
      <b/>
      <sz val="1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14"/>
      <color theme="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3" borderId="0" applyBorder="0" applyProtection="0">
      <alignment horizontal="left" vertical="top" wrapText="1"/>
    </xf>
  </cellStyleXfs>
  <cellXfs count="86">
    <xf numFmtId="0" fontId="0" fillId="0" borderId="0" xfId="0"/>
    <xf numFmtId="0" fontId="4" fillId="0" borderId="0" xfId="3" applyFont="1"/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4" borderId="0" xfId="3" applyFont="1" applyFill="1"/>
    <xf numFmtId="0" fontId="4" fillId="4" borderId="19" xfId="3" applyFont="1" applyFill="1" applyBorder="1"/>
    <xf numFmtId="0" fontId="7" fillId="0" borderId="0" xfId="3" applyFont="1"/>
    <xf numFmtId="0" fontId="8" fillId="0" borderId="0" xfId="1" applyFont="1" applyAlignment="1" applyProtection="1">
      <alignment horizontal="left"/>
    </xf>
    <xf numFmtId="0" fontId="9" fillId="4" borderId="0" xfId="3" applyFont="1" applyFill="1"/>
    <xf numFmtId="0" fontId="10" fillId="4" borderId="0" xfId="3" applyFont="1" applyFill="1"/>
    <xf numFmtId="0" fontId="12" fillId="4" borderId="0" xfId="1" applyFont="1" applyFill="1" applyAlignment="1" applyProtection="1">
      <alignment horizontal="left"/>
    </xf>
    <xf numFmtId="0" fontId="13" fillId="4" borderId="0" xfId="3" applyFont="1" applyFill="1" applyAlignment="1">
      <alignment horizontal="left"/>
    </xf>
    <xf numFmtId="0" fontId="14" fillId="4" borderId="0" xfId="3" applyFont="1" applyFill="1"/>
    <xf numFmtId="0" fontId="11" fillId="4" borderId="0" xfId="1" applyFont="1" applyFill="1" applyAlignment="1" applyProtection="1">
      <alignment horizontal="center"/>
    </xf>
    <xf numFmtId="0" fontId="10" fillId="4" borderId="19" xfId="3" applyFont="1" applyFill="1" applyBorder="1"/>
    <xf numFmtId="0" fontId="20" fillId="4" borderId="19" xfId="3" applyFont="1" applyFill="1" applyBorder="1"/>
    <xf numFmtId="0" fontId="17" fillId="4" borderId="19" xfId="3" applyFont="1" applyFill="1" applyBorder="1"/>
    <xf numFmtId="0" fontId="9" fillId="4" borderId="19" xfId="3" applyFont="1" applyFill="1" applyBorder="1"/>
    <xf numFmtId="0" fontId="14" fillId="4" borderId="19" xfId="3" applyFont="1" applyFill="1" applyBorder="1"/>
    <xf numFmtId="0" fontId="23" fillId="4" borderId="19" xfId="3" applyFont="1" applyFill="1" applyBorder="1" applyAlignment="1">
      <alignment horizontal="right"/>
    </xf>
    <xf numFmtId="0" fontId="10" fillId="0" borderId="0" xfId="3" applyFont="1"/>
    <xf numFmtId="0" fontId="10" fillId="0" borderId="0" xfId="3" applyFont="1" applyAlignment="1">
      <alignment horizontal="right"/>
    </xf>
    <xf numFmtId="0" fontId="23" fillId="5" borderId="11" xfId="3" applyFont="1" applyFill="1" applyBorder="1" applyAlignment="1">
      <alignment horizontal="left" vertical="top" wrapText="1"/>
    </xf>
    <xf numFmtId="0" fontId="23" fillId="5" borderId="12" xfId="3" applyFont="1" applyFill="1" applyBorder="1" applyAlignment="1">
      <alignment horizontal="left" vertical="top" wrapText="1"/>
    </xf>
    <xf numFmtId="0" fontId="23" fillId="5" borderId="13" xfId="3" applyFont="1" applyFill="1" applyBorder="1" applyAlignment="1">
      <alignment horizontal="left" vertical="top" wrapText="1"/>
    </xf>
    <xf numFmtId="49" fontId="10" fillId="0" borderId="0" xfId="3" applyNumberFormat="1" applyFont="1" applyAlignment="1">
      <alignment horizontal="right"/>
    </xf>
    <xf numFmtId="18" fontId="24" fillId="2" borderId="2" xfId="3" applyNumberFormat="1" applyFont="1" applyFill="1" applyBorder="1" applyAlignment="1">
      <alignment horizontal="center" vertical="top"/>
    </xf>
    <xf numFmtId="0" fontId="25" fillId="5" borderId="14" xfId="3" applyFont="1" applyFill="1" applyBorder="1" applyAlignment="1">
      <alignment horizontal="left" vertical="top" wrapText="1"/>
    </xf>
    <xf numFmtId="0" fontId="25" fillId="5" borderId="15" xfId="3" applyFont="1" applyFill="1" applyBorder="1" applyAlignment="1">
      <alignment horizontal="left" vertical="top" wrapText="1"/>
    </xf>
    <xf numFmtId="0" fontId="25" fillId="5" borderId="16" xfId="3" applyFont="1" applyFill="1" applyBorder="1" applyAlignment="1">
      <alignment horizontal="left" vertical="top" wrapText="1"/>
    </xf>
    <xf numFmtId="20" fontId="26" fillId="2" borderId="33" xfId="3" quotePrefix="1" applyNumberFormat="1" applyFont="1" applyFill="1" applyBorder="1" applyAlignment="1">
      <alignment horizontal="center" vertical="top"/>
    </xf>
    <xf numFmtId="0" fontId="25" fillId="5" borderId="27" xfId="3" applyFont="1" applyFill="1" applyBorder="1" applyAlignment="1">
      <alignment horizontal="left" vertical="top" wrapText="1"/>
    </xf>
    <xf numFmtId="0" fontId="25" fillId="5" borderId="28" xfId="3" applyFont="1" applyFill="1" applyBorder="1" applyAlignment="1">
      <alignment horizontal="left" vertical="top" wrapText="1"/>
    </xf>
    <xf numFmtId="0" fontId="25" fillId="5" borderId="29" xfId="3" applyFont="1" applyFill="1" applyBorder="1" applyAlignment="1">
      <alignment horizontal="left" vertical="top" wrapText="1"/>
    </xf>
    <xf numFmtId="0" fontId="26" fillId="2" borderId="1" xfId="3" applyFont="1" applyFill="1" applyBorder="1" applyAlignment="1">
      <alignment horizontal="center" vertical="top"/>
    </xf>
    <xf numFmtId="0" fontId="25" fillId="5" borderId="11" xfId="3" applyFont="1" applyFill="1" applyBorder="1" applyAlignment="1">
      <alignment horizontal="left" vertical="top" wrapText="1"/>
    </xf>
    <xf numFmtId="0" fontId="25" fillId="5" borderId="12" xfId="3" applyFont="1" applyFill="1" applyBorder="1" applyAlignment="1">
      <alignment horizontal="left" vertical="top" wrapText="1"/>
    </xf>
    <xf numFmtId="0" fontId="25" fillId="5" borderId="13" xfId="3" applyFont="1" applyFill="1" applyBorder="1" applyAlignment="1">
      <alignment horizontal="left" vertical="top" wrapText="1"/>
    </xf>
    <xf numFmtId="0" fontId="26" fillId="2" borderId="3" xfId="3" applyFont="1" applyFill="1" applyBorder="1" applyAlignment="1">
      <alignment horizontal="center" vertical="top"/>
    </xf>
    <xf numFmtId="0" fontId="25" fillId="5" borderId="30" xfId="3" applyFont="1" applyFill="1" applyBorder="1" applyAlignment="1">
      <alignment horizontal="left" vertical="top" wrapText="1"/>
    </xf>
    <xf numFmtId="0" fontId="25" fillId="5" borderId="17" xfId="3" applyFont="1" applyFill="1" applyBorder="1" applyAlignment="1">
      <alignment horizontal="left" vertical="top" wrapText="1"/>
    </xf>
    <xf numFmtId="0" fontId="25" fillId="5" borderId="18" xfId="3" applyFont="1" applyFill="1" applyBorder="1" applyAlignment="1">
      <alignment horizontal="left" vertical="top" wrapText="1"/>
    </xf>
    <xf numFmtId="0" fontId="25" fillId="0" borderId="0" xfId="3" applyFont="1"/>
    <xf numFmtId="0" fontId="25" fillId="0" borderId="0" xfId="3" applyFont="1" applyAlignment="1">
      <alignment horizontal="right"/>
    </xf>
    <xf numFmtId="0" fontId="27" fillId="0" borderId="0" xfId="3" applyFont="1" applyAlignment="1">
      <alignment horizontal="right"/>
    </xf>
    <xf numFmtId="0" fontId="27" fillId="0" borderId="0" xfId="3" applyFont="1" applyAlignment="1">
      <alignment horizontal="left"/>
    </xf>
    <xf numFmtId="0" fontId="28" fillId="0" borderId="0" xfId="1" applyFont="1" applyAlignment="1" applyProtection="1">
      <alignment horizontal="left"/>
    </xf>
    <xf numFmtId="0" fontId="27" fillId="0" borderId="0" xfId="3" applyFont="1"/>
    <xf numFmtId="0" fontId="29" fillId="0" borderId="35" xfId="3" applyFont="1" applyFill="1" applyBorder="1" applyAlignment="1">
      <alignment horizontal="center" vertical="center"/>
    </xf>
    <xf numFmtId="0" fontId="29" fillId="0" borderId="8" xfId="3" applyFont="1" applyFill="1" applyBorder="1" applyAlignment="1">
      <alignment horizontal="center" vertical="center"/>
    </xf>
    <xf numFmtId="164" fontId="30" fillId="6" borderId="9" xfId="3" applyNumberFormat="1" applyFont="1" applyFill="1" applyBorder="1" applyAlignment="1">
      <alignment horizontal="center" shrinkToFit="1"/>
    </xf>
    <xf numFmtId="167" fontId="31" fillId="6" borderId="6" xfId="3" applyNumberFormat="1" applyFont="1" applyFill="1" applyBorder="1" applyAlignment="1">
      <alignment horizontal="center" shrinkToFit="1"/>
    </xf>
    <xf numFmtId="167" fontId="31" fillId="6" borderId="7" xfId="3" applyNumberFormat="1" applyFont="1" applyFill="1" applyBorder="1" applyAlignment="1">
      <alignment horizontal="center" shrinkToFit="1"/>
    </xf>
    <xf numFmtId="164" fontId="30" fillId="6" borderId="10" xfId="3" applyNumberFormat="1" applyFont="1" applyFill="1" applyBorder="1" applyAlignment="1">
      <alignment horizontal="center" shrinkToFit="1"/>
    </xf>
    <xf numFmtId="165" fontId="32" fillId="6" borderId="4" xfId="3" applyNumberFormat="1" applyFont="1" applyFill="1" applyBorder="1" applyAlignment="1">
      <alignment horizontal="center" shrinkToFit="1"/>
    </xf>
    <xf numFmtId="165" fontId="32" fillId="6" borderId="5" xfId="3" applyNumberFormat="1" applyFont="1" applyFill="1" applyBorder="1" applyAlignment="1">
      <alignment horizontal="center" shrinkToFit="1"/>
    </xf>
    <xf numFmtId="0" fontId="24" fillId="7" borderId="1" xfId="3" applyFont="1" applyFill="1" applyBorder="1" applyAlignment="1">
      <alignment horizontal="right"/>
    </xf>
    <xf numFmtId="0" fontId="10" fillId="7" borderId="20" xfId="3" applyFont="1" applyFill="1" applyBorder="1"/>
    <xf numFmtId="0" fontId="10" fillId="7" borderId="0" xfId="3" applyFont="1" applyFill="1" applyBorder="1"/>
    <xf numFmtId="0" fontId="10" fillId="7" borderId="0" xfId="3" applyFont="1" applyFill="1"/>
    <xf numFmtId="0" fontId="10" fillId="7" borderId="21" xfId="3" applyFont="1" applyFill="1" applyBorder="1"/>
    <xf numFmtId="0" fontId="15" fillId="7" borderId="20" xfId="3" applyFont="1" applyFill="1" applyBorder="1" applyAlignment="1">
      <alignment horizontal="right"/>
    </xf>
    <xf numFmtId="0" fontId="9" fillId="7" borderId="0" xfId="3" applyFont="1" applyFill="1" applyBorder="1" applyAlignment="1">
      <alignment horizontal="right"/>
    </xf>
    <xf numFmtId="14" fontId="16" fillId="7" borderId="32" xfId="3" applyNumberFormat="1" applyFont="1" applyFill="1" applyBorder="1" applyAlignment="1">
      <alignment horizontal="center" shrinkToFit="1"/>
    </xf>
    <xf numFmtId="164" fontId="17" fillId="7" borderId="0" xfId="3" applyNumberFormat="1" applyFont="1" applyFill="1" applyBorder="1" applyAlignment="1">
      <alignment horizontal="left"/>
    </xf>
    <xf numFmtId="166" fontId="16" fillId="7" borderId="31" xfId="3" applyNumberFormat="1" applyFont="1" applyFill="1" applyBorder="1" applyAlignment="1">
      <alignment horizontal="center" shrinkToFit="1"/>
    </xf>
    <xf numFmtId="0" fontId="18" fillId="7" borderId="0" xfId="3" applyFont="1" applyFill="1" applyBorder="1"/>
    <xf numFmtId="0" fontId="18" fillId="7" borderId="21" xfId="3" applyFont="1" applyFill="1" applyBorder="1"/>
    <xf numFmtId="0" fontId="19" fillId="7" borderId="20" xfId="1" applyFont="1" applyFill="1" applyBorder="1" applyAlignment="1" applyProtection="1">
      <alignment horizontal="left"/>
    </xf>
    <xf numFmtId="0" fontId="9" fillId="7" borderId="0" xfId="3" applyFont="1" applyFill="1" applyBorder="1"/>
    <xf numFmtId="0" fontId="17" fillId="7" borderId="0" xfId="3" applyFont="1" applyFill="1" applyBorder="1" applyAlignment="1">
      <alignment horizontal="left"/>
    </xf>
    <xf numFmtId="20" fontId="16" fillId="7" borderId="31" xfId="3" applyNumberFormat="1" applyFont="1" applyFill="1" applyBorder="1" applyAlignment="1">
      <alignment horizontal="center" shrinkToFit="1"/>
    </xf>
    <xf numFmtId="0" fontId="16" fillId="7" borderId="31" xfId="3" applyFont="1" applyFill="1" applyBorder="1" applyAlignment="1">
      <alignment horizontal="center" shrinkToFit="1"/>
    </xf>
    <xf numFmtId="22" fontId="17" fillId="7" borderId="0" xfId="3" applyNumberFormat="1" applyFont="1" applyFill="1" applyBorder="1"/>
    <xf numFmtId="22" fontId="20" fillId="7" borderId="21" xfId="3" applyNumberFormat="1" applyFont="1" applyFill="1" applyBorder="1"/>
    <xf numFmtId="0" fontId="18" fillId="7" borderId="20" xfId="3" applyFont="1" applyFill="1" applyBorder="1"/>
    <xf numFmtId="0" fontId="12" fillId="7" borderId="22" xfId="1" applyFont="1" applyFill="1" applyBorder="1" applyAlignment="1" applyProtection="1">
      <alignment horizontal="left"/>
    </xf>
    <xf numFmtId="0" fontId="18" fillId="7" borderId="23" xfId="3" applyFont="1" applyFill="1" applyBorder="1" applyAlignment="1">
      <alignment horizontal="right"/>
    </xf>
    <xf numFmtId="0" fontId="10" fillId="7" borderId="23" xfId="3" applyFont="1" applyFill="1" applyBorder="1"/>
    <xf numFmtId="0" fontId="21" fillId="7" borderId="23" xfId="3" applyFont="1" applyFill="1" applyBorder="1" applyAlignment="1">
      <alignment horizontal="left"/>
    </xf>
    <xf numFmtId="0" fontId="10" fillId="7" borderId="24" xfId="3" applyFont="1" applyFill="1" applyBorder="1"/>
    <xf numFmtId="0" fontId="33" fillId="8" borderId="34" xfId="3" applyFont="1" applyFill="1" applyBorder="1" applyAlignment="1">
      <alignment horizontal="left" vertical="center" indent="4"/>
    </xf>
    <xf numFmtId="0" fontId="34" fillId="8" borderId="25" xfId="3" applyFont="1" applyFill="1" applyBorder="1" applyAlignment="1">
      <alignment horizontal="left" vertical="center" indent="4"/>
    </xf>
    <xf numFmtId="0" fontId="35" fillId="8" borderId="25" xfId="3" applyFont="1" applyFill="1" applyBorder="1" applyAlignment="1">
      <alignment horizontal="left" vertical="center" indent="4"/>
    </xf>
    <xf numFmtId="0" fontId="34" fillId="8" borderId="26" xfId="3" applyFont="1" applyFill="1" applyBorder="1" applyAlignment="1">
      <alignment horizontal="left" vertical="center" indent="4"/>
    </xf>
    <xf numFmtId="0" fontId="36" fillId="4" borderId="0" xfId="3" applyFont="1" applyFill="1" applyAlignment="1">
      <alignment horizontal="center"/>
    </xf>
  </cellXfs>
  <cellStyles count="6">
    <cellStyle name="Hyperlink" xfId="1" builtinId="8"/>
    <cellStyle name="justBold" xfId="2" xr:uid="{00000000-0005-0000-0000-000001000000}"/>
    <cellStyle name="Normal" xfId="0" builtinId="0"/>
    <cellStyle name="Normal 2" xfId="3" xr:uid="{00000000-0005-0000-0000-000003000000}"/>
    <cellStyle name="RightAlign" xfId="4" xr:uid="{00000000-0005-0000-0000-000004000000}"/>
    <cellStyle name="WinCalendar_BlankCells_11" xfId="5" xr:uid="{00000000-0005-0000-0000-000005000000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ncalendar.com/Schedule-Templat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AH129"/>
  <sheetViews>
    <sheetView showGridLines="0" tabSelected="1" zoomScale="30" zoomScaleNormal="30" zoomScaleSheetLayoutView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O39" sqref="O39"/>
    </sheetView>
  </sheetViews>
  <sheetFormatPr defaultRowHeight="12.75" outlineLevelRow="1" x14ac:dyDescent="0.2"/>
  <cols>
    <col min="1" max="1" width="4" style="1" customWidth="1"/>
    <col min="2" max="2" width="8.28515625" style="2" customWidth="1"/>
    <col min="3" max="33" width="11.28515625" style="1" customWidth="1"/>
    <col min="34" max="16384" width="9.140625" style="1"/>
  </cols>
  <sheetData>
    <row r="1" spans="1:33" s="4" customFormat="1" ht="18" outlineLevel="1" x14ac:dyDescent="0.25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4" customFormat="1" ht="13.5" outlineLevel="1" thickBot="1" x14ac:dyDescent="0.25">
      <c r="A2" s="9"/>
      <c r="B2" s="10"/>
      <c r="C2" s="9"/>
      <c r="D2" s="9"/>
      <c r="E2" s="11"/>
      <c r="F2" s="9"/>
      <c r="G2" s="9"/>
      <c r="H2" s="9"/>
      <c r="I2" s="9"/>
      <c r="J2" s="1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4" customFormat="1" ht="21.75" customHeight="1" outlineLevel="1" x14ac:dyDescent="0.2">
      <c r="A3" s="9"/>
      <c r="B3" s="9"/>
      <c r="C3" s="81" t="s">
        <v>9</v>
      </c>
      <c r="D3" s="82"/>
      <c r="E3" s="82"/>
      <c r="F3" s="82"/>
      <c r="G3" s="83"/>
      <c r="H3" s="82"/>
      <c r="I3" s="82"/>
      <c r="J3" s="8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4" customFormat="1" ht="13.5" outlineLevel="1" thickBot="1" x14ac:dyDescent="0.25">
      <c r="A4" s="9"/>
      <c r="B4" s="9"/>
      <c r="C4" s="57"/>
      <c r="D4" s="58"/>
      <c r="E4" s="58"/>
      <c r="F4" s="59"/>
      <c r="G4" s="58"/>
      <c r="H4" s="58"/>
      <c r="I4" s="58"/>
      <c r="J4" s="6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4" customFormat="1" outlineLevel="1" x14ac:dyDescent="0.2">
      <c r="A5" s="9"/>
      <c r="B5" s="9"/>
      <c r="C5" s="61"/>
      <c r="D5" s="62" t="s">
        <v>3</v>
      </c>
      <c r="E5" s="63">
        <v>43101</v>
      </c>
      <c r="F5" s="64">
        <f>Start_Date</f>
        <v>43101</v>
      </c>
      <c r="G5" s="62" t="s">
        <v>1</v>
      </c>
      <c r="H5" s="65">
        <v>0</v>
      </c>
      <c r="I5" s="66"/>
      <c r="J5" s="67"/>
      <c r="K5" s="9"/>
      <c r="L5" s="9"/>
      <c r="M5" s="9"/>
      <c r="N5" s="9"/>
      <c r="O5" s="9"/>
      <c r="P5" s="13"/>
      <c r="Q5" s="13"/>
      <c r="R5" s="13"/>
      <c r="S5" s="13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4" customFormat="1" ht="13.5" outlineLevel="1" thickBot="1" x14ac:dyDescent="0.25">
      <c r="A6" s="9"/>
      <c r="B6" s="9"/>
      <c r="C6" s="68"/>
      <c r="D6" s="69"/>
      <c r="E6" s="58"/>
      <c r="F6" s="59"/>
      <c r="G6" s="70"/>
      <c r="H6" s="58"/>
      <c r="I6" s="66"/>
      <c r="J6" s="6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4" customFormat="1" outlineLevel="1" x14ac:dyDescent="0.2">
      <c r="A7" s="9"/>
      <c r="B7" s="9"/>
      <c r="C7" s="68"/>
      <c r="D7" s="62" t="s">
        <v>4</v>
      </c>
      <c r="E7" s="71" t="b">
        <v>1</v>
      </c>
      <c r="F7" s="59"/>
      <c r="G7" s="62" t="s">
        <v>2</v>
      </c>
      <c r="H7" s="72" t="s">
        <v>0</v>
      </c>
      <c r="I7" s="73" t="str">
        <f ca="1">"Time Now: " &amp;TEXT(NOW(),Time_Format)</f>
        <v>Time Now: 3 PM</v>
      </c>
      <c r="J7" s="7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4" customFormat="1" ht="13.5" outlineLevel="1" thickBot="1" x14ac:dyDescent="0.25">
      <c r="A8" s="9"/>
      <c r="B8" s="9"/>
      <c r="C8" s="75"/>
      <c r="D8" s="69"/>
      <c r="E8" s="58"/>
      <c r="F8" s="59"/>
      <c r="G8" s="70"/>
      <c r="H8" s="58"/>
      <c r="I8" s="66"/>
      <c r="J8" s="6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outlineLevel="1" x14ac:dyDescent="0.2">
      <c r="A9" s="9"/>
      <c r="B9" s="9"/>
      <c r="C9" s="75"/>
      <c r="D9" s="62" t="s">
        <v>5</v>
      </c>
      <c r="E9" s="72" t="b">
        <v>1</v>
      </c>
      <c r="F9" s="59"/>
      <c r="G9" s="59"/>
      <c r="H9" s="59"/>
      <c r="I9" s="58"/>
      <c r="J9" s="6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4" customFormat="1" ht="13.5" outlineLevel="1" thickBot="1" x14ac:dyDescent="0.25">
      <c r="A10" s="9"/>
      <c r="B10" s="9"/>
      <c r="C10" s="76"/>
      <c r="D10" s="77"/>
      <c r="E10" s="78"/>
      <c r="F10" s="78"/>
      <c r="G10" s="79"/>
      <c r="H10" s="78"/>
      <c r="I10" s="78"/>
      <c r="J10" s="8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4" customFormat="1" outlineLevel="1" x14ac:dyDescent="0.2">
      <c r="A11" s="9"/>
      <c r="B11" s="9"/>
      <c r="C11" s="8"/>
      <c r="D11" s="8"/>
      <c r="E11" s="8"/>
      <c r="F11" s="8"/>
      <c r="G11" s="8"/>
      <c r="H11" s="8"/>
      <c r="I11" s="8"/>
      <c r="J11" s="1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5" customFormat="1" outlineLevel="1" x14ac:dyDescent="0.2">
      <c r="A12" s="14"/>
      <c r="B12" s="15"/>
      <c r="C12" s="16" t="s">
        <v>10</v>
      </c>
      <c r="D12" s="17"/>
      <c r="E12" s="17"/>
      <c r="F12" s="17"/>
      <c r="G12" s="17"/>
      <c r="H12" s="17"/>
      <c r="I12" s="17"/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9"/>
      <c r="AG12" s="19"/>
    </row>
    <row r="13" spans="1:33" ht="20.25" customHeight="1" x14ac:dyDescent="0.2">
      <c r="A13" s="20"/>
      <c r="B13" s="48" t="str">
        <f>"Calendar Work E21Schedule Beginning " &amp; TEXT(Start_Date, "Dddd Mmmm D, YYYY")</f>
        <v>Calendar Work E21Schedule Beginning Monday January 1, 2018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22.5" customHeight="1" thickBot="1" x14ac:dyDescent="0.25">
      <c r="A14" s="2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18" x14ac:dyDescent="0.25">
      <c r="A15" s="20"/>
      <c r="B15" s="50"/>
      <c r="C15" s="51">
        <f>Start_Date</f>
        <v>43101</v>
      </c>
      <c r="D15" s="52">
        <f>Start_Date+1</f>
        <v>43102</v>
      </c>
      <c r="E15" s="52">
        <f>Start_Date+2</f>
        <v>43103</v>
      </c>
      <c r="F15" s="52">
        <f>Start_Date+3</f>
        <v>43104</v>
      </c>
      <c r="G15" s="52">
        <f>Start_Date+4</f>
        <v>43105</v>
      </c>
      <c r="H15" s="52">
        <f>Start_Date+5</f>
        <v>43106</v>
      </c>
      <c r="I15" s="52">
        <f>Start_Date+6</f>
        <v>43107</v>
      </c>
      <c r="J15" s="52">
        <f>Start_Date+7</f>
        <v>43108</v>
      </c>
      <c r="K15" s="52">
        <f>Start_Date+8</f>
        <v>43109</v>
      </c>
      <c r="L15" s="52">
        <f>Start_Date+9</f>
        <v>43110</v>
      </c>
      <c r="M15" s="52">
        <f>Start_Date+10</f>
        <v>43111</v>
      </c>
      <c r="N15" s="52">
        <f>Start_Date+11</f>
        <v>43112</v>
      </c>
      <c r="O15" s="52">
        <f>Start_Date+12</f>
        <v>43113</v>
      </c>
      <c r="P15" s="52">
        <f>Start_Date+13</f>
        <v>43114</v>
      </c>
      <c r="Q15" s="52">
        <f>Start_Date+14</f>
        <v>43115</v>
      </c>
      <c r="R15" s="52">
        <f>Start_Date+15</f>
        <v>43116</v>
      </c>
      <c r="S15" s="52">
        <f>Start_Date+16</f>
        <v>43117</v>
      </c>
      <c r="T15" s="52">
        <f>Start_Date+17</f>
        <v>43118</v>
      </c>
      <c r="U15" s="52">
        <f>Start_Date+18</f>
        <v>43119</v>
      </c>
      <c r="V15" s="52">
        <f>Start_Date+19</f>
        <v>43120</v>
      </c>
      <c r="W15" s="52">
        <f>Start_Date+20</f>
        <v>43121</v>
      </c>
      <c r="X15" s="52">
        <f>Start_Date+21</f>
        <v>43122</v>
      </c>
      <c r="Y15" s="52">
        <f>Start_Date+22</f>
        <v>43123</v>
      </c>
      <c r="Z15" s="52">
        <f>Start_Date+23</f>
        <v>43124</v>
      </c>
      <c r="AA15" s="52">
        <f>Start_Date+24</f>
        <v>43125</v>
      </c>
      <c r="AB15" s="52">
        <f>Start_Date+25</f>
        <v>43126</v>
      </c>
      <c r="AC15" s="52">
        <f>Start_Date+26</f>
        <v>43127</v>
      </c>
      <c r="AD15" s="52">
        <f>Start_Date+27</f>
        <v>43128</v>
      </c>
      <c r="AE15" s="52">
        <f>Start_Date+28</f>
        <v>43129</v>
      </c>
      <c r="AF15" s="52">
        <f>Start_Date+29</f>
        <v>43130</v>
      </c>
      <c r="AG15" s="52">
        <f>Start_Date+30</f>
        <v>43131</v>
      </c>
    </row>
    <row r="16" spans="1:33" ht="14.25" x14ac:dyDescent="0.2">
      <c r="A16" s="20"/>
      <c r="B16" s="53"/>
      <c r="C16" s="54">
        <f>Start_Date</f>
        <v>43101</v>
      </c>
      <c r="D16" s="55">
        <f>Start_Date+1</f>
        <v>43102</v>
      </c>
      <c r="E16" s="55">
        <f>Start_Date+2</f>
        <v>43103</v>
      </c>
      <c r="F16" s="55">
        <f>Start_Date+3</f>
        <v>43104</v>
      </c>
      <c r="G16" s="55">
        <f>Start_Date+4</f>
        <v>43105</v>
      </c>
      <c r="H16" s="55">
        <f>Start_Date+5</f>
        <v>43106</v>
      </c>
      <c r="I16" s="55">
        <f>Start_Date+6</f>
        <v>43107</v>
      </c>
      <c r="J16" s="55">
        <f>Start_Date+7</f>
        <v>43108</v>
      </c>
      <c r="K16" s="55">
        <f>Start_Date+8</f>
        <v>43109</v>
      </c>
      <c r="L16" s="55">
        <f>Start_Date+9</f>
        <v>43110</v>
      </c>
      <c r="M16" s="55">
        <f>Start_Date+10</f>
        <v>43111</v>
      </c>
      <c r="N16" s="55">
        <f>Start_Date+11</f>
        <v>43112</v>
      </c>
      <c r="O16" s="55">
        <f>Start_Date+12</f>
        <v>43113</v>
      </c>
      <c r="P16" s="55">
        <f>Start_Date+13</f>
        <v>43114</v>
      </c>
      <c r="Q16" s="55">
        <f>Start_Date+14</f>
        <v>43115</v>
      </c>
      <c r="R16" s="55">
        <f>Start_Date+15</f>
        <v>43116</v>
      </c>
      <c r="S16" s="55">
        <f>Start_Date+16</f>
        <v>43117</v>
      </c>
      <c r="T16" s="55">
        <f>Start_Date+17</f>
        <v>43118</v>
      </c>
      <c r="U16" s="55">
        <f>Start_Date+18</f>
        <v>43119</v>
      </c>
      <c r="V16" s="55">
        <f>Start_Date+19</f>
        <v>43120</v>
      </c>
      <c r="W16" s="55">
        <f>Start_Date+20</f>
        <v>43121</v>
      </c>
      <c r="X16" s="55">
        <f>Start_Date+21</f>
        <v>43122</v>
      </c>
      <c r="Y16" s="55">
        <f>Start_Date+22</f>
        <v>43123</v>
      </c>
      <c r="Z16" s="55">
        <f>Start_Date+23</f>
        <v>43124</v>
      </c>
      <c r="AA16" s="55">
        <f>Start_Date+24</f>
        <v>43125</v>
      </c>
      <c r="AB16" s="55">
        <f>Start_Date+25</f>
        <v>43126</v>
      </c>
      <c r="AC16" s="55">
        <f>Start_Date+26</f>
        <v>43127</v>
      </c>
      <c r="AD16" s="55">
        <f>Start_Date+27</f>
        <v>43128</v>
      </c>
      <c r="AE16" s="55">
        <f>Start_Date+28</f>
        <v>43129</v>
      </c>
      <c r="AF16" s="55">
        <f>Start_Date+29</f>
        <v>43130</v>
      </c>
      <c r="AG16" s="55">
        <f>Start_Date+30</f>
        <v>43131</v>
      </c>
    </row>
    <row r="17" spans="1:34" x14ac:dyDescent="0.2">
      <c r="A17" s="20"/>
      <c r="B17" s="56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4" x14ac:dyDescent="0.2">
      <c r="A18" s="25"/>
      <c r="B18" s="26" t="str">
        <f>TEXT(Start_Time,Time_Format)</f>
        <v>12 AM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3"/>
    </row>
    <row r="19" spans="1:34" x14ac:dyDescent="0.2">
      <c r="A19" s="25"/>
      <c r="B19" s="30" t="str">
        <f>IF(Show_Minutes=TRUE,":15","")</f>
        <v>:15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"/>
    </row>
    <row r="20" spans="1:34" x14ac:dyDescent="0.2">
      <c r="A20" s="25"/>
      <c r="B20" s="34" t="str">
        <f>IF(Show_Minutes=FALSE,"",":30")</f>
        <v>:30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"/>
    </row>
    <row r="21" spans="1:34" x14ac:dyDescent="0.2">
      <c r="A21" s="25"/>
      <c r="B21" s="34" t="str">
        <f>IF(Show_Minutes=TRUE,":45","")</f>
        <v>:45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"/>
    </row>
    <row r="22" spans="1:34" x14ac:dyDescent="0.2">
      <c r="A22" s="25"/>
      <c r="B22" s="26" t="str">
        <f>TEXT(Start_Time+TIME(1,0,0),Time_Format)</f>
        <v>1 AM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3"/>
    </row>
    <row r="23" spans="1:34" x14ac:dyDescent="0.2">
      <c r="A23" s="25"/>
      <c r="B23" s="30" t="str">
        <f>IF(Show_Minutes=TRUE,":15","")</f>
        <v>:15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"/>
    </row>
    <row r="24" spans="1:34" x14ac:dyDescent="0.2">
      <c r="A24" s="25"/>
      <c r="B24" s="34" t="str">
        <f>IF(Show_Minutes=FALSE,"",":30")</f>
        <v>:30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"/>
    </row>
    <row r="25" spans="1:34" x14ac:dyDescent="0.2">
      <c r="A25" s="25"/>
      <c r="B25" s="34" t="str">
        <f>IF(Show_Minutes=TRUE,":45","")</f>
        <v>:45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"/>
    </row>
    <row r="26" spans="1:34" x14ac:dyDescent="0.2">
      <c r="A26" s="25"/>
      <c r="B26" s="26" t="str">
        <f>TEXT(Start_Time+TIME(2,0,0),Time_Format)</f>
        <v>2 AM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3"/>
    </row>
    <row r="27" spans="1:34" x14ac:dyDescent="0.2">
      <c r="A27" s="25"/>
      <c r="B27" s="30" t="str">
        <f>IF(Show_Minutes=TRUE,":15","")</f>
        <v>:15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"/>
    </row>
    <row r="28" spans="1:34" x14ac:dyDescent="0.2">
      <c r="A28" s="25"/>
      <c r="B28" s="34" t="str">
        <f>IF(Show_Minutes=FALSE,"",":30")</f>
        <v>:30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/>
      <c r="AH28" s="3"/>
    </row>
    <row r="29" spans="1:34" x14ac:dyDescent="0.2">
      <c r="A29" s="25"/>
      <c r="B29" s="34" t="str">
        <f>IF(Show_Minutes=TRUE,":45","")</f>
        <v>:45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  <c r="AH29" s="3"/>
    </row>
    <row r="30" spans="1:34" x14ac:dyDescent="0.2">
      <c r="A30" s="25"/>
      <c r="B30" s="26" t="str">
        <f>TEXT(Start_Time+TIME(3,0,0),Time_Format)</f>
        <v>3 AM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  <c r="AH30" s="3"/>
    </row>
    <row r="31" spans="1:34" x14ac:dyDescent="0.2">
      <c r="A31" s="25"/>
      <c r="B31" s="30" t="str">
        <f>IF(Show_Minutes=TRUE,":15","")</f>
        <v>:15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3"/>
    </row>
    <row r="32" spans="1:34" x14ac:dyDescent="0.2">
      <c r="A32" s="25"/>
      <c r="B32" s="34" t="str">
        <f>IF(Show_Minutes=FALSE,"",":30")</f>
        <v>:30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7"/>
      <c r="AH32" s="3"/>
    </row>
    <row r="33" spans="1:34" x14ac:dyDescent="0.2">
      <c r="A33" s="25"/>
      <c r="B33" s="34" t="str">
        <f>IF(Show_Minutes=TRUE,":45","")</f>
        <v>:45</v>
      </c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7"/>
      <c r="AH33" s="3"/>
    </row>
    <row r="34" spans="1:34" x14ac:dyDescent="0.2">
      <c r="A34" s="25"/>
      <c r="B34" s="26" t="str">
        <f>TEXT(Start_Time+TIME(4,0,0),Time_Format)</f>
        <v>4 AM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  <c r="AH34" s="3"/>
    </row>
    <row r="35" spans="1:34" x14ac:dyDescent="0.2">
      <c r="A35" s="25"/>
      <c r="B35" s="30" t="str">
        <f>IF(Show_Minutes=TRUE,":15","")</f>
        <v>:15</v>
      </c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"/>
    </row>
    <row r="36" spans="1:34" x14ac:dyDescent="0.2">
      <c r="A36" s="25"/>
      <c r="B36" s="34" t="str">
        <f>IF(Show_Minutes=FALSE,"",":30")</f>
        <v>:30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  <c r="AH36" s="3"/>
    </row>
    <row r="37" spans="1:34" x14ac:dyDescent="0.2">
      <c r="A37" s="25"/>
      <c r="B37" s="34" t="str">
        <f>IF(Show_Minutes=TRUE,":45","")</f>
        <v>:45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3"/>
    </row>
    <row r="38" spans="1:34" x14ac:dyDescent="0.2">
      <c r="A38" s="25"/>
      <c r="B38" s="26" t="str">
        <f>TEXT(Start_Time+TIME(5,0,0),Time_Format)</f>
        <v>5 AM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3"/>
    </row>
    <row r="39" spans="1:34" x14ac:dyDescent="0.2">
      <c r="A39" s="25"/>
      <c r="B39" s="30" t="str">
        <f>IF(Show_Minutes=TRUE,":15","")</f>
        <v>:15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3"/>
    </row>
    <row r="40" spans="1:34" x14ac:dyDescent="0.2">
      <c r="A40" s="25"/>
      <c r="B40" s="34" t="str">
        <f>IF(Show_Minutes=FALSE,"",":30")</f>
        <v>:30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7"/>
      <c r="AH40" s="3"/>
    </row>
    <row r="41" spans="1:34" x14ac:dyDescent="0.2">
      <c r="A41" s="25"/>
      <c r="B41" s="34" t="str">
        <f>IF(Show_Minutes=TRUE,":45","")</f>
        <v>:45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7"/>
      <c r="AH41" s="3"/>
    </row>
    <row r="42" spans="1:34" x14ac:dyDescent="0.2">
      <c r="A42" s="25"/>
      <c r="B42" s="26" t="str">
        <f>TEXT(Start_Time+TIME(6,0,0),Time_Format)</f>
        <v>6 AM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3"/>
    </row>
    <row r="43" spans="1:34" x14ac:dyDescent="0.2">
      <c r="A43" s="25"/>
      <c r="B43" s="30" t="str">
        <f>IF(Show_Minutes=TRUE,":15","")</f>
        <v>:15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3"/>
    </row>
    <row r="44" spans="1:34" x14ac:dyDescent="0.2">
      <c r="A44" s="25"/>
      <c r="B44" s="34" t="str">
        <f>IF(Show_Minutes=FALSE,"",":30")</f>
        <v>:30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7"/>
      <c r="AH44" s="3"/>
    </row>
    <row r="45" spans="1:34" x14ac:dyDescent="0.2">
      <c r="A45" s="25"/>
      <c r="B45" s="34" t="str">
        <f>IF(Show_Minutes=TRUE,":45","")</f>
        <v>:45</v>
      </c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7"/>
      <c r="AH45" s="3"/>
    </row>
    <row r="46" spans="1:34" x14ac:dyDescent="0.2">
      <c r="A46" s="25"/>
      <c r="B46" s="26" t="str">
        <f>TEXT(Start_Time+TIME(7,0,0),Time_Format)</f>
        <v>7 AM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3"/>
    </row>
    <row r="47" spans="1:34" x14ac:dyDescent="0.2">
      <c r="A47" s="25"/>
      <c r="B47" s="30" t="str">
        <f>IF(Show_Minutes=TRUE,":15","")</f>
        <v>:15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  <c r="AH47" s="3"/>
    </row>
    <row r="48" spans="1:34" x14ac:dyDescent="0.2">
      <c r="A48" s="25"/>
      <c r="B48" s="34" t="str">
        <f>IF(Show_Minutes=FALSE,"",":30")</f>
        <v>:30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7"/>
      <c r="AH48" s="3"/>
    </row>
    <row r="49" spans="1:34" x14ac:dyDescent="0.2">
      <c r="A49" s="25"/>
      <c r="B49" s="34" t="str">
        <f>IF(Show_Minutes=TRUE,":45","")</f>
        <v>:45</v>
      </c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3"/>
    </row>
    <row r="50" spans="1:34" x14ac:dyDescent="0.2">
      <c r="A50" s="25"/>
      <c r="B50" s="26" t="str">
        <f>TEXT(Start_Time+TIME(8,0,0),Time_Format)</f>
        <v>8 AM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9"/>
      <c r="AH50" s="3"/>
    </row>
    <row r="51" spans="1:34" x14ac:dyDescent="0.2">
      <c r="A51" s="25"/>
      <c r="B51" s="30" t="str">
        <f>IF(Show_Minutes=TRUE,":15","")</f>
        <v>:15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  <c r="AH51" s="3"/>
    </row>
    <row r="52" spans="1:34" x14ac:dyDescent="0.2">
      <c r="A52" s="25"/>
      <c r="B52" s="34" t="str">
        <f>IF(Show_Minutes=FALSE,"",":30")</f>
        <v>:30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7"/>
      <c r="AH52" s="3"/>
    </row>
    <row r="53" spans="1:34" x14ac:dyDescent="0.2">
      <c r="A53" s="25"/>
      <c r="B53" s="34" t="str">
        <f>IF(Show_Minutes=TRUE,":45","")</f>
        <v>:45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7"/>
      <c r="AH53" s="3"/>
    </row>
    <row r="54" spans="1:34" x14ac:dyDescent="0.2">
      <c r="A54" s="25"/>
      <c r="B54" s="26" t="str">
        <f>TEXT(Start_Time+TIME(9,0,0),Time_Format)</f>
        <v>9 AM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9"/>
      <c r="AH54" s="3"/>
    </row>
    <row r="55" spans="1:34" x14ac:dyDescent="0.2">
      <c r="A55" s="25"/>
      <c r="B55" s="30" t="str">
        <f>IF(Show_Minutes=TRUE,":15","")</f>
        <v>:15</v>
      </c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3"/>
      <c r="AH55" s="3"/>
    </row>
    <row r="56" spans="1:34" x14ac:dyDescent="0.2">
      <c r="A56" s="25"/>
      <c r="B56" s="34" t="str">
        <f>IF(Show_Minutes=FALSE,"",":30")</f>
        <v>:30</v>
      </c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3"/>
    </row>
    <row r="57" spans="1:34" x14ac:dyDescent="0.2">
      <c r="A57" s="25"/>
      <c r="B57" s="34" t="str">
        <f>IF(Show_Minutes=TRUE,":45","")</f>
        <v>:45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3"/>
    </row>
    <row r="58" spans="1:34" x14ac:dyDescent="0.2">
      <c r="A58" s="25"/>
      <c r="B58" s="26" t="str">
        <f>TEXT(Start_Time+TIME(10,0,0),Time_Format)</f>
        <v>10 AM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3"/>
    </row>
    <row r="59" spans="1:34" x14ac:dyDescent="0.2">
      <c r="A59" s="25"/>
      <c r="B59" s="30" t="str">
        <f>IF(Show_Minutes=TRUE,":15","")</f>
        <v>:15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3"/>
      <c r="AH59" s="3"/>
    </row>
    <row r="60" spans="1:34" x14ac:dyDescent="0.2">
      <c r="A60" s="25"/>
      <c r="B60" s="34" t="str">
        <f>IF(Show_Minutes=FALSE,"",":30")</f>
        <v>:30</v>
      </c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"/>
    </row>
    <row r="61" spans="1:34" x14ac:dyDescent="0.2">
      <c r="A61" s="25"/>
      <c r="B61" s="34" t="str">
        <f>IF(Show_Minutes=TRUE,":45","")</f>
        <v>:45</v>
      </c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3"/>
    </row>
    <row r="62" spans="1:34" x14ac:dyDescent="0.2">
      <c r="A62" s="25"/>
      <c r="B62" s="26" t="str">
        <f>TEXT(Start_Time+TIME(11,0,0),Time_Format)</f>
        <v>11 AM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3"/>
    </row>
    <row r="63" spans="1:34" x14ac:dyDescent="0.2">
      <c r="A63" s="25"/>
      <c r="B63" s="30" t="str">
        <f>IF(Show_Minutes=TRUE,":15","")</f>
        <v>:15</v>
      </c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3"/>
      <c r="AH63" s="3"/>
    </row>
    <row r="64" spans="1:34" x14ac:dyDescent="0.2">
      <c r="A64" s="25"/>
      <c r="B64" s="34" t="str">
        <f>IF(Show_Minutes=FALSE,"",":30")</f>
        <v>:30</v>
      </c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7"/>
      <c r="AH64" s="3"/>
    </row>
    <row r="65" spans="1:34" x14ac:dyDescent="0.2">
      <c r="A65" s="25"/>
      <c r="B65" s="34" t="str">
        <f>IF(Show_Minutes=TRUE,":45","")</f>
        <v>:45</v>
      </c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7"/>
      <c r="AH65" s="3"/>
    </row>
    <row r="66" spans="1:34" x14ac:dyDescent="0.2">
      <c r="A66" s="25"/>
      <c r="B66" s="26" t="str">
        <f>TEXT(Start_Time+TIME(12,0,0),Time_Format)</f>
        <v>12 PM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9"/>
      <c r="AH66" s="3"/>
    </row>
    <row r="67" spans="1:34" x14ac:dyDescent="0.2">
      <c r="A67" s="25"/>
      <c r="B67" s="30" t="str">
        <f>IF(Show_Minutes=TRUE,":15","")</f>
        <v>:15</v>
      </c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3"/>
      <c r="AH67" s="3"/>
    </row>
    <row r="68" spans="1:34" x14ac:dyDescent="0.2">
      <c r="A68" s="25"/>
      <c r="B68" s="34" t="str">
        <f>IF(Show_Minutes=FALSE,"",":30")</f>
        <v>:30</v>
      </c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  <c r="AH68" s="3"/>
    </row>
    <row r="69" spans="1:34" x14ac:dyDescent="0.2">
      <c r="A69" s="25"/>
      <c r="B69" s="34" t="str">
        <f>IF(Show_Minutes=TRUE,":45","")</f>
        <v>:45</v>
      </c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7"/>
      <c r="AH69" s="3"/>
    </row>
    <row r="70" spans="1:34" x14ac:dyDescent="0.2">
      <c r="A70" s="25"/>
      <c r="B70" s="26" t="str">
        <f>TEXT(Start_Time+TIME(13,0,0),Time_Format)</f>
        <v>1 PM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9"/>
      <c r="AH70" s="3"/>
    </row>
    <row r="71" spans="1:34" x14ac:dyDescent="0.2">
      <c r="A71" s="25"/>
      <c r="B71" s="30" t="str">
        <f>IF(Show_Minutes=TRUE,":15","")</f>
        <v>:15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3"/>
      <c r="AH71" s="3"/>
    </row>
    <row r="72" spans="1:34" x14ac:dyDescent="0.2">
      <c r="A72" s="25"/>
      <c r="B72" s="34" t="str">
        <f>IF(Show_Minutes=FALSE,"",":30")</f>
        <v>:30</v>
      </c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7"/>
      <c r="AH72" s="3"/>
    </row>
    <row r="73" spans="1:34" x14ac:dyDescent="0.2">
      <c r="A73" s="25"/>
      <c r="B73" s="34" t="str">
        <f>IF(Show_Minutes=TRUE,":45","")</f>
        <v>:45</v>
      </c>
      <c r="C73" s="3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7"/>
      <c r="AH73" s="3"/>
    </row>
    <row r="74" spans="1:34" x14ac:dyDescent="0.2">
      <c r="A74" s="25"/>
      <c r="B74" s="26" t="str">
        <f>TEXT(Start_Time+TIME(14,0,0),Time_Format)</f>
        <v>2 PM</v>
      </c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9"/>
      <c r="AH74" s="3"/>
    </row>
    <row r="75" spans="1:34" x14ac:dyDescent="0.2">
      <c r="A75" s="25"/>
      <c r="B75" s="30" t="str">
        <f>IF(Show_Minutes=TRUE,":15","")</f>
        <v>:15</v>
      </c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3"/>
      <c r="AH75" s="3"/>
    </row>
    <row r="76" spans="1:34" x14ac:dyDescent="0.2">
      <c r="A76" s="25"/>
      <c r="B76" s="34" t="str">
        <f>IF(Show_Minutes=FALSE,"",":30")</f>
        <v>:30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7"/>
      <c r="AH76" s="3"/>
    </row>
    <row r="77" spans="1:34" x14ac:dyDescent="0.2">
      <c r="A77" s="25"/>
      <c r="B77" s="34" t="str">
        <f>IF(Show_Minutes=TRUE,":45","")</f>
        <v>:45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7"/>
      <c r="AH77" s="3"/>
    </row>
    <row r="78" spans="1:34" x14ac:dyDescent="0.2">
      <c r="A78" s="25"/>
      <c r="B78" s="26" t="str">
        <f>TEXT(Start_Time+TIME(15,0,0),Time_Format)</f>
        <v>3 PM</v>
      </c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9"/>
      <c r="AH78" s="3"/>
    </row>
    <row r="79" spans="1:34" x14ac:dyDescent="0.2">
      <c r="A79" s="25"/>
      <c r="B79" s="30" t="str">
        <f>IF(Show_Minutes=TRUE,":15","")</f>
        <v>:15</v>
      </c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3"/>
      <c r="AH79" s="3"/>
    </row>
    <row r="80" spans="1:34" x14ac:dyDescent="0.2">
      <c r="A80" s="25"/>
      <c r="B80" s="34" t="str">
        <f>IF(Show_Minutes=FALSE,"",":30")</f>
        <v>:30</v>
      </c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7"/>
      <c r="AH80" s="3"/>
    </row>
    <row r="81" spans="1:34" x14ac:dyDescent="0.2">
      <c r="A81" s="25"/>
      <c r="B81" s="34" t="str">
        <f>IF(Show_Minutes=TRUE,":45","")</f>
        <v>:45</v>
      </c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7"/>
      <c r="AH81" s="3"/>
    </row>
    <row r="82" spans="1:34" x14ac:dyDescent="0.2">
      <c r="A82" s="25"/>
      <c r="B82" s="26" t="str">
        <f>TEXT(Start_Time+TIME(16,0,0),Time_Format)</f>
        <v>4 PM</v>
      </c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9"/>
      <c r="AH82" s="3"/>
    </row>
    <row r="83" spans="1:34" x14ac:dyDescent="0.2">
      <c r="A83" s="25"/>
      <c r="B83" s="30" t="str">
        <f>IF(Show_Minutes=TRUE,":15","")</f>
        <v>:15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3"/>
      <c r="AH83" s="3"/>
    </row>
    <row r="84" spans="1:34" x14ac:dyDescent="0.2">
      <c r="A84" s="25"/>
      <c r="B84" s="34" t="str">
        <f>IF(Show_Minutes=FALSE,"",":30")</f>
        <v>:30</v>
      </c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7"/>
      <c r="AH84" s="3"/>
    </row>
    <row r="85" spans="1:34" x14ac:dyDescent="0.2">
      <c r="A85" s="25"/>
      <c r="B85" s="34" t="str">
        <f>IF(Show_Minutes=TRUE,":45","")</f>
        <v>:45</v>
      </c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7"/>
      <c r="AH85" s="3"/>
    </row>
    <row r="86" spans="1:34" x14ac:dyDescent="0.2">
      <c r="A86" s="25"/>
      <c r="B86" s="26" t="str">
        <f>TEXT(Start_Time+TIME(17,0,0),Time_Format)</f>
        <v>5 PM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9"/>
      <c r="AH86" s="3"/>
    </row>
    <row r="87" spans="1:34" x14ac:dyDescent="0.2">
      <c r="A87" s="25"/>
      <c r="B87" s="30" t="str">
        <f>IF(Show_Minutes=TRUE,":15","")</f>
        <v>:15</v>
      </c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3"/>
      <c r="AH87" s="3"/>
    </row>
    <row r="88" spans="1:34" x14ac:dyDescent="0.2">
      <c r="A88" s="25"/>
      <c r="B88" s="34" t="str">
        <f>IF(Show_Minutes=FALSE,"",":30")</f>
        <v>:30</v>
      </c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7"/>
      <c r="AH88" s="3"/>
    </row>
    <row r="89" spans="1:34" x14ac:dyDescent="0.2">
      <c r="A89" s="25"/>
      <c r="B89" s="34" t="str">
        <f>IF(Show_Minutes=TRUE,":45","")</f>
        <v>:45</v>
      </c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7"/>
      <c r="AH89" s="3"/>
    </row>
    <row r="90" spans="1:34" x14ac:dyDescent="0.2">
      <c r="A90" s="25"/>
      <c r="B90" s="26" t="str">
        <f>TEXT(Start_Time+TIME(18,0,0),Time_Format)</f>
        <v>6 PM</v>
      </c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9"/>
      <c r="AH90" s="3"/>
    </row>
    <row r="91" spans="1:34" x14ac:dyDescent="0.2">
      <c r="A91" s="25"/>
      <c r="B91" s="30" t="str">
        <f>IF(Show_Minutes=TRUE,":15","")</f>
        <v>:15</v>
      </c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3"/>
      <c r="AH91" s="3"/>
    </row>
    <row r="92" spans="1:34" x14ac:dyDescent="0.2">
      <c r="A92" s="25"/>
      <c r="B92" s="34" t="str">
        <f>IF(Show_Minutes=FALSE,"",":30")</f>
        <v>:30</v>
      </c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7"/>
      <c r="AH92" s="3"/>
    </row>
    <row r="93" spans="1:34" x14ac:dyDescent="0.2">
      <c r="A93" s="25"/>
      <c r="B93" s="34" t="str">
        <f>IF(Show_Minutes=TRUE,":45","")</f>
        <v>:45</v>
      </c>
      <c r="C93" s="3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7"/>
      <c r="AH93" s="3"/>
    </row>
    <row r="94" spans="1:34" x14ac:dyDescent="0.2">
      <c r="A94" s="25"/>
      <c r="B94" s="26" t="str">
        <f>TEXT(Start_Time+TIME(19,0,0),Time_Format)</f>
        <v>7 PM</v>
      </c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9"/>
      <c r="AH94" s="3"/>
    </row>
    <row r="95" spans="1:34" x14ac:dyDescent="0.2">
      <c r="A95" s="25"/>
      <c r="B95" s="30" t="str">
        <f>IF(Show_Minutes=TRUE,":15","")</f>
        <v>:15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3"/>
      <c r="AH95" s="3"/>
    </row>
    <row r="96" spans="1:34" x14ac:dyDescent="0.2">
      <c r="A96" s="25"/>
      <c r="B96" s="34" t="str">
        <f>IF(Show_Minutes=FALSE,"",":30")</f>
        <v>:30</v>
      </c>
      <c r="C96" s="3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7"/>
      <c r="AH96" s="3"/>
    </row>
    <row r="97" spans="1:34" x14ac:dyDescent="0.2">
      <c r="A97" s="25"/>
      <c r="B97" s="34" t="str">
        <f>IF(Show_Minutes=TRUE,":45","")</f>
        <v>:45</v>
      </c>
      <c r="C97" s="3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7"/>
      <c r="AH97" s="3"/>
    </row>
    <row r="98" spans="1:34" x14ac:dyDescent="0.2">
      <c r="A98" s="25"/>
      <c r="B98" s="26" t="str">
        <f>TEXT(Start_Time+TIME(20,0,0),Time_Format)</f>
        <v>8 PM</v>
      </c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9"/>
      <c r="AH98" s="3"/>
    </row>
    <row r="99" spans="1:34" x14ac:dyDescent="0.2">
      <c r="A99" s="25"/>
      <c r="B99" s="30" t="str">
        <f>IF(Show_Minutes=TRUE,":15","")</f>
        <v>:15</v>
      </c>
      <c r="C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3"/>
      <c r="AH99" s="3"/>
    </row>
    <row r="100" spans="1:34" x14ac:dyDescent="0.2">
      <c r="A100" s="25"/>
      <c r="B100" s="34" t="str">
        <f>IF(Show_Minutes=FALSE,"",":30")</f>
        <v>:30</v>
      </c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7"/>
      <c r="AH100" s="3"/>
    </row>
    <row r="101" spans="1:34" x14ac:dyDescent="0.2">
      <c r="A101" s="25"/>
      <c r="B101" s="34" t="str">
        <f>IF(Show_Minutes=TRUE,":45","")</f>
        <v>:45</v>
      </c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7"/>
      <c r="AH101" s="3"/>
    </row>
    <row r="102" spans="1:34" x14ac:dyDescent="0.2">
      <c r="A102" s="25"/>
      <c r="B102" s="26" t="str">
        <f>TEXT(Start_Time+TIME(21,0,0),Time_Format)</f>
        <v>9 PM</v>
      </c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9"/>
      <c r="AH102" s="3"/>
    </row>
    <row r="103" spans="1:34" x14ac:dyDescent="0.2">
      <c r="A103" s="25"/>
      <c r="B103" s="30" t="str">
        <f>IF(Show_Minutes=TRUE,":15","")</f>
        <v>:15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3"/>
      <c r="AH103" s="3"/>
    </row>
    <row r="104" spans="1:34" x14ac:dyDescent="0.2">
      <c r="A104" s="25"/>
      <c r="B104" s="34" t="str">
        <f>IF(Show_Minutes=FALSE,"",":30")</f>
        <v>:30</v>
      </c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7"/>
      <c r="AH104" s="3"/>
    </row>
    <row r="105" spans="1:34" x14ac:dyDescent="0.2">
      <c r="A105" s="25"/>
      <c r="B105" s="34" t="str">
        <f>IF(Show_Minutes=TRUE,":45","")</f>
        <v>:45</v>
      </c>
      <c r="C105" s="3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7"/>
      <c r="AH105" s="3"/>
    </row>
    <row r="106" spans="1:34" x14ac:dyDescent="0.2">
      <c r="A106" s="25"/>
      <c r="B106" s="26" t="str">
        <f>TEXT(Start_Time+TIME(22,0,0),Time_Format)</f>
        <v>10 PM</v>
      </c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9"/>
      <c r="AH106" s="3"/>
    </row>
    <row r="107" spans="1:34" x14ac:dyDescent="0.2">
      <c r="A107" s="25"/>
      <c r="B107" s="30" t="str">
        <f>IF(Show_Minutes=TRUE,":15","")</f>
        <v>:15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3"/>
      <c r="AH107" s="3"/>
    </row>
    <row r="108" spans="1:34" x14ac:dyDescent="0.2">
      <c r="A108" s="25"/>
      <c r="B108" s="34" t="str">
        <f>IF(Show_Minutes=FALSE,"",":30")</f>
        <v>:30</v>
      </c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7"/>
      <c r="AH108" s="3"/>
    </row>
    <row r="109" spans="1:34" x14ac:dyDescent="0.2">
      <c r="A109" s="25"/>
      <c r="B109" s="34" t="str">
        <f>IF(Show_Minutes=TRUE,":45","")</f>
        <v>:45</v>
      </c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7"/>
      <c r="AH109" s="3"/>
    </row>
    <row r="110" spans="1:34" x14ac:dyDescent="0.2">
      <c r="A110" s="25"/>
      <c r="B110" s="26" t="str">
        <f>TEXT(Start_Time+TIME(23,0,0),Time_Format)</f>
        <v>11 PM</v>
      </c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9"/>
      <c r="AH110" s="3"/>
    </row>
    <row r="111" spans="1:34" x14ac:dyDescent="0.2">
      <c r="A111" s="25"/>
      <c r="B111" s="30" t="str">
        <f>IF(Show_Minutes=TRUE,":15","")</f>
        <v>:15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3"/>
      <c r="AH111" s="3"/>
    </row>
    <row r="112" spans="1:34" x14ac:dyDescent="0.2">
      <c r="A112" s="25"/>
      <c r="B112" s="34" t="str">
        <f>IF(Show_Minutes=FALSE,"",":30")</f>
        <v>:30</v>
      </c>
      <c r="C112" s="3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7"/>
      <c r="AH112" s="3"/>
    </row>
    <row r="113" spans="1:34" ht="13.5" thickBot="1" x14ac:dyDescent="0.25">
      <c r="A113" s="25"/>
      <c r="B113" s="38" t="str">
        <f>IF(Show_Minutes=TRUE,":45","")</f>
        <v>:45</v>
      </c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1"/>
      <c r="AH113" s="3"/>
    </row>
    <row r="114" spans="1:34" s="6" customFormat="1" ht="11.25" x14ac:dyDescent="0.2">
      <c r="A114" s="42"/>
      <c r="B114" s="43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4"/>
      <c r="V114" s="45"/>
      <c r="W114" s="44" t="s">
        <v>7</v>
      </c>
      <c r="X114" s="46" t="s">
        <v>6</v>
      </c>
      <c r="Y114" s="47"/>
      <c r="Z114" s="42"/>
      <c r="AA114" s="42"/>
      <c r="AB114" s="42"/>
      <c r="AC114" s="42"/>
      <c r="AD114" s="42"/>
      <c r="AE114" s="42"/>
      <c r="AF114" s="42"/>
      <c r="AG114" s="42"/>
    </row>
    <row r="115" spans="1:34" x14ac:dyDescent="0.2">
      <c r="A115" s="20"/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34" x14ac:dyDescent="0.2">
      <c r="A116" s="20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:34" x14ac:dyDescent="0.2">
      <c r="A117" s="20"/>
      <c r="B117" s="2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:34" x14ac:dyDescent="0.2">
      <c r="A118" s="20"/>
      <c r="B118" s="2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4" x14ac:dyDescent="0.2">
      <c r="A119" s="20"/>
      <c r="B119" s="2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9" spans="24:24" x14ac:dyDescent="0.2">
      <c r="X129" s="7"/>
    </row>
  </sheetData>
  <mergeCells count="2">
    <mergeCell ref="B13:AG14"/>
    <mergeCell ref="A1:J1"/>
  </mergeCells>
  <conditionalFormatting sqref="C17:AG113">
    <cfRule type="expression" dxfId="0" priority="2" stopIfTrue="1">
      <formula>AND(Shade_Weekends,OR(WEEKDAY(ScheduleDates)=1,WEEKDAY(ScheduleDates)=7))</formula>
    </cfRule>
  </conditionalFormatting>
  <dataValidations disablePrompts="1" count="5">
    <dataValidation type="list" allowBlank="1" showInputMessage="1" showErrorMessage="1" sqref="E9" xr:uid="{00000000-0002-0000-0000-000000000000}">
      <formula1>"TRUE,FALSE"</formula1>
    </dataValidation>
    <dataValidation type="list" allowBlank="1" showInputMessage="1" showErrorMessage="1" sqref="H5" xr:uid="{00000000-0002-0000-0000-000001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H7" xr:uid="{00000000-0002-0000-0000-000002000000}">
      <formula1>"hh:mm,h:mm,h:mm AM/PM,h,h AM/PM"</formula1>
    </dataValidation>
    <dataValidation type="list" allowBlank="1" showInputMessage="1" showErrorMessage="1" sqref="E7" xr:uid="{00000000-0002-0000-0000-000003000000}">
      <formula1>"TRUE,FALSE,30 Only"</formula1>
    </dataValidation>
    <dataValidation type="date" allowBlank="1" showErrorMessage="1" errorTitle="Please Enter a Valid Date" error="This field requires a valid date in a Excel recognizable format (i.e. 1/1/2012 )" sqref="E5" xr:uid="{00000000-0002-0000-0000-000004000000}">
      <formula1>DATEVALUE("1/1/1900")</formula1>
      <formula2>DATEVALUE("1/1/2100")</formula2>
    </dataValidation>
  </dataValidations>
  <hyperlinks>
    <hyperlink ref="X114" r:id="rId1" xr:uid="{00000000-0004-0000-0000-000002000000}"/>
  </hyperlinks>
  <printOptions horizontalCentered="1"/>
  <pageMargins left="0.75" right="0.75" top="0.75" bottom="0.75" header="0.3" footer="0.3"/>
  <pageSetup scale="33" orientation="landscape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Start_Day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Sunbal</cp:lastModifiedBy>
  <cp:lastPrinted>2012-07-14T08:56:08Z</cp:lastPrinted>
  <dcterms:created xsi:type="dcterms:W3CDTF">2012-07-14T01:45:52Z</dcterms:created>
  <dcterms:modified xsi:type="dcterms:W3CDTF">2022-03-22T10:02:03Z</dcterms:modified>
  <cp:category>Excel Schedule Template</cp:category>
</cp:coreProperties>
</file>